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72F0C89B-6FC0-4CA4-B3E5-47EDD63D953E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5" i="1"/>
  <c r="H56" i="1"/>
  <c r="H57" i="1"/>
  <c r="H59" i="1"/>
  <c r="H42" i="1"/>
  <c r="H43" i="1"/>
  <c r="H44" i="1"/>
  <c r="H45" i="1"/>
  <c r="H46" i="1"/>
  <c r="H47" i="1"/>
  <c r="H48" i="1"/>
  <c r="H49" i="1"/>
  <c r="H41" i="1"/>
  <c r="H38" i="1"/>
  <c r="H23" i="1"/>
  <c r="H28" i="1"/>
  <c r="H21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H54" i="1" s="1"/>
  <c r="E55" i="1"/>
  <c r="E56" i="1"/>
  <c r="E57" i="1"/>
  <c r="E58" i="1"/>
  <c r="H58" i="1" s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E14" i="1"/>
  <c r="H14" i="1" s="1"/>
  <c r="E15" i="1"/>
  <c r="H15" i="1" s="1"/>
  <c r="E16" i="1"/>
  <c r="H16" i="1" s="1"/>
  <c r="E17" i="1"/>
  <c r="H17" i="1" s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85" i="1" l="1"/>
  <c r="H85" i="1"/>
  <c r="G10" i="1"/>
  <c r="G160" i="1" s="1"/>
  <c r="D10" i="1"/>
  <c r="D160" i="1" s="1"/>
  <c r="F10" i="1"/>
  <c r="C10" i="1"/>
  <c r="C160" i="1" s="1"/>
  <c r="H10" i="1"/>
  <c r="E85" i="1"/>
  <c r="E10" i="1"/>
  <c r="F160" i="1" l="1"/>
  <c r="H160" i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<sst xmlns="http://schemas.openxmlformats.org/spreadsheetml/2006/main" count="163" uniqueCount="90">
  <si>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</si>
  <si>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</si>
  <si>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</si>
  <si>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</si>
  <si>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</si>
  <si>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</si>
  <si>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</si>
  <si>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</si>
  <si>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</si>
  <si>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</si>
  <si>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</si>
  <si>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</si>
  <si>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</si>
  <si>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</si>
  <si>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</si>
  <si>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</si>
  <si>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</si>
  <si>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</si>
  <si>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</si>
  <si>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</si>
  <si>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</si>
  <si>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</si>
  <si>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</si>
  <si>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</si>
  <si>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</si>
  <si>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</si>
  <si>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</si>
  <si>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</si>
  <si>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</si>
  <si>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</si>
  <si>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</si>
  <si>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</si>
  <si>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</si>
  <si>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</si>
  <si>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</si>
  <si>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</si>
  <si>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</si>
  <si>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</si>
  <si>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</si>
  <si>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</si>
  <si>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</si>
  <si>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</si>
  <si>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</si>
  <si>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</si>
  <si>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</si>
  <si>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</si>
  <si>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</si>
  <si>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</si>
  <si>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</si>
  <si>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</si>
  <si>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</si>
  <si>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</si>
  <si>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</si>
  <si>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</si>
  <si>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</si>
  <si>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</si>
  <si>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</si>
  <si>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</si>
  <si>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</si>
  <si>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</si>
  <si>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</si>
  <si>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</si>
  <si>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</si>
  <si>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</si>
  <si>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</si>
  <si>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</si>
  <si>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</si>
  <si>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</si>
  <si>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</si>
  <si>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</si>
  <si>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</si>
  <si>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</si>
  <si>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</si>
  <si>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</si>
  <si>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</si>
  <si>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</si>
  <si>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</si>
  <si>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</si>
  <si>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</si>
  <si>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</si>
  <si>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</si>
  <si>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</si>
  <si>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</si>
  <si>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</si>
  <si>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</si>
  <si>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</si>
  <si>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</si>
  <si>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</si>
  <si>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CREEL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</si>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</sst>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629081</xdr:colOff>
      <xdr:row>168</xdr:row>
      <xdr:rowOff>60026</xdr:rowOff>
    </xdr:from>
    <xdr:to>
      <xdr:col>7</xdr:col>
      <xdr:colOff>347946</xdr:colOff>
      <xdr:row>171</xdr:row>
      <xdr:rowOff>150435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4293" y="36830120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530165</xdr:colOff>
      <xdr:row>168</xdr:row>
      <xdr:rowOff>84413</xdr:rowOff>
    </xdr:from>
    <xdr:to>
      <xdr:col>3</xdr:col>
      <xdr:colOff>298248</xdr:colOff>
      <xdr:row>171</xdr:row>
      <xdr:rowOff>150435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83" y="36854507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152" zoomScale="106" zoomScaleNormal="90" zoomScaleSheetLayoutView="106" workbookViewId="0">
      <selection activeCell="H164" sqref="H164"/>
    </sheetView>
  </sheetViews>
  <sheetFormatPr baseColWidth="10" defaultColWidth="11.42578125" defaultRowHeight="12" x14ac:dyDescent="0.2"/>
  <cols>
    <col min="1" max="1" width="3.5703125" style="1" customWidth="1"/>
    <col min="2" max="2" width="37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7820002.1600000001</v>
      </c>
      <c r="D10" s="8">
        <f>SUM(D12,D20,D30,D40,D50,D60,D64,D73,D77)</f>
        <v>1529677.24</v>
      </c>
      <c r="E10" s="24">
        <f t="shared" ref="E10:H10" si="0">SUM(E12,E20,E30,E40,E50,E60,E64,E73,E77)</f>
        <v>9349679.3999999985</v>
      </c>
      <c r="F10" s="8">
        <f t="shared" si="0"/>
        <v>8456761.5700000003</v>
      </c>
      <c r="G10" s="8">
        <f t="shared" si="0"/>
        <v>8224941.9299999997</v>
      </c>
      <c r="H10" s="24">
        <f t="shared" si="0"/>
        <v>892917.83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1967251.6900000002</v>
      </c>
      <c r="D12" s="7">
        <f>SUM(D13:D19)</f>
        <v>259715.17</v>
      </c>
      <c r="E12" s="25">
        <f t="shared" ref="E12:H12" si="1">SUM(E13:E19)</f>
        <v>2226966.86</v>
      </c>
      <c r="F12" s="7">
        <f t="shared" si="1"/>
        <v>2189739.6800000002</v>
      </c>
      <c r="G12" s="7">
        <f t="shared" si="1"/>
        <v>1990784.35</v>
      </c>
      <c r="H12" s="25">
        <f t="shared" si="1"/>
        <v>37227.179999999942</v>
      </c>
    </row>
    <row r="13" spans="2:9" ht="24" x14ac:dyDescent="0.2">
      <c r="B13" s="10" t="s">
        <v>14</v>
      </c>
      <c r="C13" s="22">
        <v>1130330.23</v>
      </c>
      <c r="D13" s="22">
        <v>94597.03</v>
      </c>
      <c r="E13" s="26">
        <f>SUM(C13:D13)</f>
        <v>1224927.26</v>
      </c>
      <c r="F13" s="23">
        <v>1194820.6000000001</v>
      </c>
      <c r="G13" s="23">
        <v>1194820.6000000001</v>
      </c>
      <c r="H13" s="30">
        <f>SUM(E13-F13)</f>
        <v>30106.659999999916</v>
      </c>
    </row>
    <row r="14" spans="2:9" ht="23.1" customHeight="1" x14ac:dyDescent="0.2">
      <c r="B14" s="10" t="s">
        <v>15</v>
      </c>
      <c r="C14" s="22">
        <v>48084.62</v>
      </c>
      <c r="D14" s="22">
        <v>-5649.92</v>
      </c>
      <c r="E14" s="26">
        <f t="shared" ref="E14:E79" si="2">SUM(C14:D14)</f>
        <v>42434.700000000004</v>
      </c>
      <c r="F14" s="23">
        <v>42434.7</v>
      </c>
      <c r="G14" s="23">
        <v>42434.7</v>
      </c>
      <c r="H14" s="30">
        <f t="shared" ref="H14:H79" si="3">SUM(E14-F14)</f>
        <v>7.2759576141834259E-12</v>
      </c>
    </row>
    <row r="15" spans="2:9" ht="24" x14ac:dyDescent="0.2">
      <c r="B15" s="10" t="s">
        <v>16</v>
      </c>
      <c r="C15" s="22">
        <v>509579.67</v>
      </c>
      <c r="D15" s="22">
        <v>219846.48</v>
      </c>
      <c r="E15" s="26">
        <f t="shared" si="2"/>
        <v>729426.15</v>
      </c>
      <c r="F15" s="23">
        <v>722352.24</v>
      </c>
      <c r="G15" s="23">
        <v>601896.91</v>
      </c>
      <c r="H15" s="30">
        <f t="shared" si="3"/>
        <v>7073.9100000000326</v>
      </c>
    </row>
    <row r="16" spans="2:9" x14ac:dyDescent="0.2">
      <c r="B16" s="10" t="s">
        <v>17</v>
      </c>
      <c r="C16" s="22">
        <v>143564.1</v>
      </c>
      <c r="D16" s="22">
        <v>-65064.1</v>
      </c>
      <c r="E16" s="26">
        <f t="shared" si="2"/>
        <v>78500</v>
      </c>
      <c r="F16" s="23">
        <v>78500</v>
      </c>
      <c r="G16" s="23">
        <v>0</v>
      </c>
      <c r="H16" s="30">
        <f t="shared" si="3"/>
        <v>0</v>
      </c>
    </row>
    <row r="17" spans="2:8" ht="24" x14ac:dyDescent="0.2">
      <c r="B17" s="10" t="s">
        <v>18</v>
      </c>
      <c r="C17" s="22">
        <v>135693.07</v>
      </c>
      <c r="D17" s="22">
        <v>15985.68</v>
      </c>
      <c r="E17" s="26">
        <f t="shared" si="2"/>
        <v>151678.75</v>
      </c>
      <c r="F17" s="23">
        <v>151632.14000000001</v>
      </c>
      <c r="G17" s="23">
        <v>151632.14000000001</v>
      </c>
      <c r="H17" s="30">
        <f t="shared" si="3"/>
        <v>46.60999999998603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ht="24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972770.29999999993</v>
      </c>
      <c r="D20" s="7">
        <f t="shared" ref="D20:H20" si="4">SUM(D21:D29)</f>
        <v>138104.83000000002</v>
      </c>
      <c r="E20" s="25">
        <f t="shared" si="4"/>
        <v>1110875.1299999999</v>
      </c>
      <c r="F20" s="7">
        <f t="shared" si="4"/>
        <v>779354.34000000008</v>
      </c>
      <c r="G20" s="7">
        <f t="shared" si="4"/>
        <v>783431.77999999991</v>
      </c>
      <c r="H20" s="25">
        <f t="shared" si="4"/>
        <v>331520.78999999998</v>
      </c>
    </row>
    <row r="21" spans="2:8" ht="36" x14ac:dyDescent="0.2">
      <c r="B21" s="10" t="s">
        <v>22</v>
      </c>
      <c r="C21" s="22">
        <v>77715.67</v>
      </c>
      <c r="D21" s="22">
        <v>-9340</v>
      </c>
      <c r="E21" s="26">
        <f t="shared" si="2"/>
        <v>68375.67</v>
      </c>
      <c r="F21" s="23">
        <v>60579.94</v>
      </c>
      <c r="G21" s="23">
        <v>60579.94</v>
      </c>
      <c r="H21" s="30">
        <f t="shared" si="3"/>
        <v>7795.7299999999959</v>
      </c>
    </row>
    <row r="22" spans="2:8" x14ac:dyDescent="0.2">
      <c r="B22" s="10" t="s">
        <v>23</v>
      </c>
      <c r="C22" s="22">
        <v>10000</v>
      </c>
      <c r="D22" s="22">
        <v>12440.83</v>
      </c>
      <c r="E22" s="26">
        <f t="shared" si="2"/>
        <v>22440.83</v>
      </c>
      <c r="F22" s="23">
        <v>12397.47</v>
      </c>
      <c r="G22" s="23">
        <v>12397.47</v>
      </c>
      <c r="H22" s="30">
        <f t="shared" si="3"/>
        <v>10043.360000000002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30330.01</v>
      </c>
      <c r="D24" s="22">
        <v>-12300</v>
      </c>
      <c r="E24" s="26">
        <f t="shared" si="2"/>
        <v>18030.009999999998</v>
      </c>
      <c r="F24" s="23">
        <v>17333.13</v>
      </c>
      <c r="G24" s="23">
        <v>17333.13</v>
      </c>
      <c r="H24" s="30">
        <f t="shared" si="3"/>
        <v>696.87999999999738</v>
      </c>
    </row>
    <row r="25" spans="2:8" ht="23.45" customHeight="1" x14ac:dyDescent="0.2">
      <c r="B25" s="10" t="s">
        <v>26</v>
      </c>
      <c r="C25" s="22">
        <v>50000</v>
      </c>
      <c r="D25" s="22">
        <v>-19663</v>
      </c>
      <c r="E25" s="26">
        <f t="shared" si="2"/>
        <v>30337</v>
      </c>
      <c r="F25" s="23">
        <v>30324</v>
      </c>
      <c r="G25" s="23">
        <v>30324</v>
      </c>
      <c r="H25" s="30">
        <f t="shared" si="3"/>
        <v>13</v>
      </c>
    </row>
    <row r="26" spans="2:8" x14ac:dyDescent="0.2">
      <c r="B26" s="10" t="s">
        <v>27</v>
      </c>
      <c r="C26" s="22">
        <v>332650.44</v>
      </c>
      <c r="D26" s="22">
        <v>40035.360000000001</v>
      </c>
      <c r="E26" s="26">
        <f t="shared" si="2"/>
        <v>372685.8</v>
      </c>
      <c r="F26" s="23">
        <v>369212.38</v>
      </c>
      <c r="G26" s="23">
        <v>375858.81</v>
      </c>
      <c r="H26" s="30">
        <f t="shared" si="3"/>
        <v>3473.4199999999837</v>
      </c>
    </row>
    <row r="27" spans="2:8" ht="24" x14ac:dyDescent="0.2">
      <c r="B27" s="10" t="s">
        <v>28</v>
      </c>
      <c r="C27" s="22">
        <v>43259.7</v>
      </c>
      <c r="D27" s="22">
        <v>-8472.36</v>
      </c>
      <c r="E27" s="26">
        <f t="shared" si="2"/>
        <v>34787.339999999997</v>
      </c>
      <c r="F27" s="23">
        <v>32061.59</v>
      </c>
      <c r="G27" s="23">
        <v>32061.59</v>
      </c>
      <c r="H27" s="30">
        <f t="shared" si="3"/>
        <v>2725.7499999999964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428814.48</v>
      </c>
      <c r="D29" s="22">
        <v>135404</v>
      </c>
      <c r="E29" s="26">
        <f t="shared" si="2"/>
        <v>564218.48</v>
      </c>
      <c r="F29" s="23">
        <v>257445.83</v>
      </c>
      <c r="G29" s="23">
        <v>254876.84</v>
      </c>
      <c r="H29" s="30">
        <f t="shared" si="3"/>
        <v>306772.65000000002</v>
      </c>
    </row>
    <row r="30" spans="2:8" s="9" customFormat="1" ht="24" x14ac:dyDescent="0.2">
      <c r="B30" s="12" t="s">
        <v>31</v>
      </c>
      <c r="C30" s="7">
        <f>SUM(C31:C39)</f>
        <v>4467750.37</v>
      </c>
      <c r="D30" s="7">
        <f t="shared" ref="D30:H30" si="5">SUM(D31:D39)</f>
        <v>-428309.76000000001</v>
      </c>
      <c r="E30" s="25">
        <f t="shared" si="5"/>
        <v>4039440.6100000003</v>
      </c>
      <c r="F30" s="7">
        <f t="shared" si="5"/>
        <v>3672542.61</v>
      </c>
      <c r="G30" s="7">
        <f t="shared" si="5"/>
        <v>3672542.61</v>
      </c>
      <c r="H30" s="25">
        <f t="shared" si="5"/>
        <v>366898</v>
      </c>
    </row>
    <row r="31" spans="2:8" x14ac:dyDescent="0.2">
      <c r="B31" s="10" t="s">
        <v>32</v>
      </c>
      <c r="C31" s="22">
        <v>3332443.19</v>
      </c>
      <c r="D31" s="22">
        <v>-21920</v>
      </c>
      <c r="E31" s="26">
        <f t="shared" si="2"/>
        <v>3310523.19</v>
      </c>
      <c r="F31" s="23">
        <v>3078344.13</v>
      </c>
      <c r="G31" s="23">
        <v>3078344.13</v>
      </c>
      <c r="H31" s="30">
        <f t="shared" si="3"/>
        <v>232179.06000000006</v>
      </c>
    </row>
    <row r="32" spans="2:8" x14ac:dyDescent="0.2">
      <c r="B32" s="10" t="s">
        <v>33</v>
      </c>
      <c r="C32" s="22">
        <v>14847.53</v>
      </c>
      <c r="D32" s="22">
        <v>-10000</v>
      </c>
      <c r="E32" s="26">
        <f t="shared" si="2"/>
        <v>4847.5300000000007</v>
      </c>
      <c r="F32" s="23">
        <v>750</v>
      </c>
      <c r="G32" s="23">
        <v>750</v>
      </c>
      <c r="H32" s="30">
        <f t="shared" si="3"/>
        <v>4097.5300000000007</v>
      </c>
    </row>
    <row r="33" spans="2:8" ht="24" x14ac:dyDescent="0.2">
      <c r="B33" s="10" t="s">
        <v>34</v>
      </c>
      <c r="C33" s="22">
        <v>336295.66</v>
      </c>
      <c r="D33" s="22">
        <v>-10</v>
      </c>
      <c r="E33" s="26">
        <f t="shared" si="2"/>
        <v>336285.66</v>
      </c>
      <c r="F33" s="23">
        <v>311451.01</v>
      </c>
      <c r="G33" s="23">
        <v>311451.01</v>
      </c>
      <c r="H33" s="30">
        <f t="shared" si="3"/>
        <v>24834.649999999965</v>
      </c>
    </row>
    <row r="34" spans="2:8" ht="24.6" customHeight="1" x14ac:dyDescent="0.2">
      <c r="B34" s="10" t="s">
        <v>35</v>
      </c>
      <c r="C34" s="22">
        <v>155858.01</v>
      </c>
      <c r="D34" s="22">
        <v>-71400</v>
      </c>
      <c r="E34" s="26">
        <f t="shared" si="2"/>
        <v>84458.010000000009</v>
      </c>
      <c r="F34" s="23">
        <v>51126.12</v>
      </c>
      <c r="G34" s="23">
        <v>51126.12</v>
      </c>
      <c r="H34" s="30">
        <f t="shared" si="3"/>
        <v>33331.890000000007</v>
      </c>
    </row>
    <row r="35" spans="2:8" ht="24" x14ac:dyDescent="0.2">
      <c r="B35" s="10" t="s">
        <v>36</v>
      </c>
      <c r="C35" s="22">
        <v>577305.99</v>
      </c>
      <c r="D35" s="22">
        <v>-350100</v>
      </c>
      <c r="E35" s="26">
        <f t="shared" si="2"/>
        <v>227205.99</v>
      </c>
      <c r="F35" s="23">
        <v>174507.23</v>
      </c>
      <c r="G35" s="23">
        <v>174507.23</v>
      </c>
      <c r="H35" s="30">
        <f t="shared" si="3"/>
        <v>52698.75999999998</v>
      </c>
    </row>
    <row r="36" spans="2:8" ht="24" x14ac:dyDescent="0.2">
      <c r="B36" s="10" t="s">
        <v>37</v>
      </c>
      <c r="C36" s="22">
        <v>30000</v>
      </c>
      <c r="D36" s="22">
        <v>-23900</v>
      </c>
      <c r="E36" s="26">
        <f t="shared" si="2"/>
        <v>6100</v>
      </c>
      <c r="F36" s="23">
        <v>5200</v>
      </c>
      <c r="G36" s="23">
        <v>5200</v>
      </c>
      <c r="H36" s="30">
        <f t="shared" si="3"/>
        <v>900</v>
      </c>
    </row>
    <row r="37" spans="2:8" x14ac:dyDescent="0.2">
      <c r="B37" s="10" t="s">
        <v>38</v>
      </c>
      <c r="C37" s="22">
        <v>19999.990000000002</v>
      </c>
      <c r="D37" s="22">
        <v>50000</v>
      </c>
      <c r="E37" s="26">
        <f t="shared" si="2"/>
        <v>69999.990000000005</v>
      </c>
      <c r="F37" s="23">
        <v>51153.87</v>
      </c>
      <c r="G37" s="23">
        <v>51153.87</v>
      </c>
      <c r="H37" s="30">
        <f t="shared" si="3"/>
        <v>18846.120000000003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1000</v>
      </c>
      <c r="D39" s="22">
        <v>-979.76</v>
      </c>
      <c r="E39" s="26">
        <f t="shared" si="2"/>
        <v>20.240000000000009</v>
      </c>
      <c r="F39" s="23">
        <v>10.25</v>
      </c>
      <c r="G39" s="23">
        <v>10.25</v>
      </c>
      <c r="H39" s="30">
        <f t="shared" si="3"/>
        <v>9.9900000000000091</v>
      </c>
    </row>
    <row r="40" spans="2:8" s="9" customFormat="1" ht="25.5" customHeight="1" x14ac:dyDescent="0.2">
      <c r="B40" s="12" t="s">
        <v>41</v>
      </c>
      <c r="C40" s="7">
        <f>SUM(C41:C49)</f>
        <v>412229.8</v>
      </c>
      <c r="D40" s="7">
        <f t="shared" ref="D40:H40" si="6">SUM(D41:D49)</f>
        <v>0</v>
      </c>
      <c r="E40" s="25">
        <f t="shared" si="6"/>
        <v>412229.8</v>
      </c>
      <c r="F40" s="7">
        <f t="shared" si="6"/>
        <v>391248.85</v>
      </c>
      <c r="G40" s="7">
        <f t="shared" si="6"/>
        <v>354307.1</v>
      </c>
      <c r="H40" s="25">
        <f t="shared" si="6"/>
        <v>20980.950000000012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ht="24" x14ac:dyDescent="0.2">
      <c r="B42" s="10" t="s">
        <v>43</v>
      </c>
      <c r="C42" s="22">
        <v>412229.8</v>
      </c>
      <c r="D42" s="22">
        <v>0</v>
      </c>
      <c r="E42" s="26">
        <f t="shared" si="2"/>
        <v>412229.8</v>
      </c>
      <c r="F42" s="23">
        <v>391248.85</v>
      </c>
      <c r="G42" s="23">
        <v>354307.1</v>
      </c>
      <c r="H42" s="30">
        <f t="shared" si="3"/>
        <v>20980.950000000012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1560167</v>
      </c>
      <c r="E50" s="25">
        <f t="shared" si="7"/>
        <v>1560167</v>
      </c>
      <c r="F50" s="7">
        <f t="shared" si="7"/>
        <v>1423876.09</v>
      </c>
      <c r="G50" s="7">
        <f t="shared" si="7"/>
        <v>1423876.09</v>
      </c>
      <c r="H50" s="25">
        <f t="shared" si="7"/>
        <v>136290.91</v>
      </c>
    </row>
    <row r="51" spans="2:8" x14ac:dyDescent="0.2">
      <c r="B51" s="10" t="s">
        <v>52</v>
      </c>
      <c r="C51" s="22">
        <v>0</v>
      </c>
      <c r="D51" s="22">
        <v>30500</v>
      </c>
      <c r="E51" s="26">
        <f t="shared" si="2"/>
        <v>30500</v>
      </c>
      <c r="F51" s="23">
        <v>23827.59</v>
      </c>
      <c r="G51" s="23">
        <v>23827.59</v>
      </c>
      <c r="H51" s="30">
        <f t="shared" si="3"/>
        <v>6672.41</v>
      </c>
    </row>
    <row r="52" spans="2:8" ht="24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1398231.5</v>
      </c>
      <c r="E54" s="26">
        <f t="shared" si="2"/>
        <v>1398231.5</v>
      </c>
      <c r="F54" s="23">
        <v>1295500</v>
      </c>
      <c r="G54" s="23">
        <v>1295500</v>
      </c>
      <c r="H54" s="30">
        <f t="shared" si="3"/>
        <v>102731.5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ht="24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131435.5</v>
      </c>
      <c r="E58" s="26">
        <f t="shared" si="2"/>
        <v>131435.5</v>
      </c>
      <c r="F58" s="23">
        <v>104548.5</v>
      </c>
      <c r="G58" s="23">
        <v>104548.5</v>
      </c>
      <c r="H58" s="30">
        <f t="shared" si="3"/>
        <v>26887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ht="24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ht="24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164103.51999999999</v>
      </c>
      <c r="D85" s="15">
        <f t="shared" ref="D85:H85" si="14">SUM(D86,D94,D104,D114,D124,D134,D138,D147,D151)</f>
        <v>188644.21</v>
      </c>
      <c r="E85" s="27">
        <f t="shared" si="14"/>
        <v>352747.73</v>
      </c>
      <c r="F85" s="15">
        <f t="shared" si="14"/>
        <v>113282.38</v>
      </c>
      <c r="G85" s="15">
        <f t="shared" si="14"/>
        <v>113282.38</v>
      </c>
      <c r="H85" s="27">
        <f t="shared" si="14"/>
        <v>239465.34999999998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ht="24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ht="24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ht="24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36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ht="24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164103.51999999999</v>
      </c>
      <c r="D124" s="7">
        <f t="shared" ref="D124:H124" si="21">SUM(D125:D133)</f>
        <v>188644.21</v>
      </c>
      <c r="E124" s="25">
        <f t="shared" si="21"/>
        <v>352747.73</v>
      </c>
      <c r="F124" s="7">
        <f t="shared" si="21"/>
        <v>113282.38</v>
      </c>
      <c r="G124" s="7">
        <f t="shared" si="21"/>
        <v>113282.38</v>
      </c>
      <c r="H124" s="25">
        <f t="shared" si="21"/>
        <v>239465.34999999998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ht="24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ht="24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164103.51999999999</v>
      </c>
      <c r="D132" s="22">
        <v>188644.21</v>
      </c>
      <c r="E132" s="26">
        <f t="shared" si="17"/>
        <v>352747.73</v>
      </c>
      <c r="F132" s="23">
        <v>113282.38</v>
      </c>
      <c r="G132" s="22">
        <v>113282.38</v>
      </c>
      <c r="H132" s="30">
        <f t="shared" si="16"/>
        <v>239465.34999999998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ht="24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ht="24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7984105.6799999997</v>
      </c>
      <c r="D160" s="21">
        <f t="shared" ref="D160:G160" si="28">SUM(D10,D85)</f>
        <v>1718321.45</v>
      </c>
      <c r="E160" s="28">
        <f>SUM(E10,E85)</f>
        <v>9702427.129999999</v>
      </c>
      <c r="F160" s="21">
        <f t="shared" si="28"/>
        <v>8570043.9500000011</v>
      </c>
      <c r="G160" s="21">
        <f t="shared" si="28"/>
        <v>8338224.3099999996</v>
      </c>
      <c r="H160" s="28">
        <f>SUM(H10,H85)</f>
        <v>1132383.18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8" fitToHeight="0" orientation="portrait" r:id="rId1"/>
  <rowBreaks count="1" manualBreakCount="1">
    <brk id="1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2025-01-29T21:36:52Z</cp:lastPrinted>
  <dcterms:created xsi:type="dcterms:W3CDTF">2020-01-08T21:14:59Z</dcterms:created>
  <dcterms:modified xsi:type="dcterms:W3CDTF">2025-01-29T21:37:03Z</dcterms:modified>
</cp:coreProperties>
</file>